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 Martinez\Desktop\BERDEX PEDRO\10 CETM ANIMALES VIVOS\INFORMES\240619 PLAN DE TEMPERATURAS 2024\"/>
    </mc:Choice>
  </mc:AlternateContent>
  <xr:revisionPtr revIDLastSave="0" documentId="13_ncr:1_{1AA70758-2D2E-422C-8F37-C558C687719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24" i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C21" i="1"/>
  <c r="D21" i="1" s="1"/>
  <c r="C22" i="1"/>
  <c r="D22" i="1" s="1"/>
  <c r="C23" i="1"/>
  <c r="D23" i="1" s="1"/>
  <c r="C24" i="1"/>
  <c r="C25" i="1"/>
  <c r="D25" i="1" s="1"/>
  <c r="C26" i="1"/>
  <c r="D26" i="1" s="1"/>
  <c r="C27" i="1"/>
  <c r="D27" i="1" s="1"/>
  <c r="C28" i="1"/>
  <c r="D28" i="1" s="1"/>
  <c r="C29" i="1"/>
  <c r="D29" i="1" s="1"/>
  <c r="C12" i="1"/>
  <c r="D12" i="1" s="1"/>
  <c r="D6" i="1"/>
  <c r="F32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D69" i="1" s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33" i="1"/>
  <c r="C4" i="1"/>
  <c r="D4" i="1" s="1"/>
  <c r="C5" i="1"/>
  <c r="D5" i="1" s="1"/>
  <c r="C6" i="1"/>
  <c r="C7" i="1"/>
  <c r="D7" i="1" s="1"/>
  <c r="C8" i="1"/>
  <c r="D8" i="1" s="1"/>
  <c r="C9" i="1"/>
  <c r="D9" i="1" s="1"/>
  <c r="C3" i="1"/>
  <c r="D3" i="1" s="1"/>
  <c r="D45" i="1" l="1"/>
  <c r="D80" i="1"/>
  <c r="D56" i="1"/>
  <c r="D93" i="1"/>
  <c r="D91" i="1"/>
  <c r="D43" i="1"/>
  <c r="D90" i="1"/>
  <c r="D54" i="1"/>
  <c r="D67" i="1"/>
  <c r="D77" i="1"/>
  <c r="D66" i="1"/>
  <c r="D65" i="1"/>
  <c r="D92" i="1"/>
  <c r="D44" i="1"/>
  <c r="D79" i="1"/>
  <c r="D55" i="1"/>
  <c r="D81" i="1"/>
  <c r="D89" i="1"/>
  <c r="D53" i="1"/>
  <c r="D57" i="1"/>
  <c r="D41" i="1"/>
  <c r="D78" i="1"/>
  <c r="D34" i="1"/>
  <c r="D68" i="1"/>
  <c r="D42" i="1"/>
  <c r="D88" i="1"/>
  <c r="D76" i="1"/>
  <c r="D64" i="1"/>
  <c r="D52" i="1"/>
  <c r="D40" i="1"/>
  <c r="D33" i="1"/>
  <c r="D87" i="1"/>
  <c r="D75" i="1"/>
  <c r="D63" i="1"/>
  <c r="D51" i="1"/>
  <c r="D39" i="1"/>
  <c r="D98" i="1"/>
  <c r="D86" i="1"/>
  <c r="D74" i="1"/>
  <c r="D62" i="1"/>
  <c r="D50" i="1"/>
  <c r="D38" i="1"/>
  <c r="D97" i="1"/>
  <c r="D85" i="1"/>
  <c r="D73" i="1"/>
  <c r="D61" i="1"/>
  <c r="D49" i="1"/>
  <c r="D37" i="1"/>
  <c r="D96" i="1"/>
  <c r="D84" i="1"/>
  <c r="D72" i="1"/>
  <c r="D60" i="1"/>
  <c r="D48" i="1"/>
  <c r="D36" i="1"/>
  <c r="D95" i="1"/>
  <c r="D83" i="1"/>
  <c r="D71" i="1"/>
  <c r="D59" i="1"/>
  <c r="D47" i="1"/>
  <c r="D35" i="1"/>
  <c r="D94" i="1"/>
  <c r="D82" i="1"/>
  <c r="D70" i="1"/>
  <c r="D58" i="1"/>
  <c r="D46" i="1"/>
</calcChain>
</file>

<file path=xl/sharedStrings.xml><?xml version="1.0" encoding="utf-8"?>
<sst xmlns="http://schemas.openxmlformats.org/spreadsheetml/2006/main" count="23" uniqueCount="11">
  <si>
    <r>
      <rPr>
        <sz val="9"/>
        <color rgb="FF494254"/>
        <rFont val="Arial"/>
        <family val="2"/>
      </rPr>
      <t>Pe</t>
    </r>
    <r>
      <rPr>
        <sz val="9"/>
        <color rgb="FF726977"/>
        <rFont val="Arial"/>
        <family val="2"/>
      </rPr>
      <t xml:space="preserve">so </t>
    </r>
    <r>
      <rPr>
        <sz val="9"/>
        <color rgb="FF605662"/>
        <rFont val="Arial"/>
        <family val="2"/>
      </rPr>
      <t xml:space="preserve">animal </t>
    </r>
    <r>
      <rPr>
        <sz val="9"/>
        <color rgb="FF726977"/>
        <rFont val="Arial"/>
        <family val="2"/>
      </rPr>
      <t>(</t>
    </r>
    <r>
      <rPr>
        <sz val="9"/>
        <color rgb="FF494254"/>
        <rFont val="Arial"/>
        <family val="2"/>
      </rPr>
      <t>K</t>
    </r>
    <r>
      <rPr>
        <sz val="9"/>
        <color rgb="FF726977"/>
        <rFont val="Arial"/>
        <family val="2"/>
      </rPr>
      <t>g)</t>
    </r>
  </si>
  <si>
    <r>
      <rPr>
        <sz val="9"/>
        <color rgb="FF494254"/>
        <rFont val="Arial"/>
        <family val="2"/>
      </rPr>
      <t>E</t>
    </r>
    <r>
      <rPr>
        <sz val="9"/>
        <color rgb="FF494254"/>
        <rFont val="Times New Roman"/>
        <family val="1"/>
      </rPr>
      <t>s</t>
    </r>
    <r>
      <rPr>
        <sz val="9"/>
        <color rgb="FF726977"/>
        <rFont val="Times New Roman"/>
        <family val="1"/>
      </rPr>
      <t>pac</t>
    </r>
    <r>
      <rPr>
        <sz val="9"/>
        <color rgb="FF3F3B6B"/>
        <rFont val="Times New Roman"/>
        <family val="1"/>
      </rPr>
      <t>i</t>
    </r>
    <r>
      <rPr>
        <sz val="9"/>
        <color rgb="FF605662"/>
        <rFont val="Times New Roman"/>
        <family val="1"/>
      </rPr>
      <t>o/an</t>
    </r>
    <r>
      <rPr>
        <sz val="9"/>
        <color rgb="FF3F3B6B"/>
        <rFont val="Times New Roman"/>
        <family val="1"/>
      </rPr>
      <t>i</t>
    </r>
    <r>
      <rPr>
        <sz val="9"/>
        <color rgb="FF726977"/>
        <rFont val="Times New Roman"/>
        <family val="1"/>
      </rPr>
      <t>ma</t>
    </r>
    <r>
      <rPr>
        <sz val="9"/>
        <color rgb="FF6E3B34"/>
        <rFont val="Times New Roman"/>
        <family val="1"/>
      </rPr>
      <t>l</t>
    </r>
    <r>
      <rPr>
        <sz val="10"/>
        <color rgb="FF726977"/>
        <rFont val="Times New Roman"/>
        <family val="1"/>
      </rPr>
      <t>(m2)</t>
    </r>
  </si>
  <si>
    <r>
      <rPr>
        <sz val="9"/>
        <color rgb="FF605662"/>
        <rFont val="Arial"/>
        <family val="2"/>
      </rPr>
      <t>M</t>
    </r>
    <r>
      <rPr>
        <sz val="9"/>
        <color rgb="FF605662"/>
        <rFont val="Times New Roman"/>
        <family val="1"/>
      </rPr>
      <t xml:space="preserve">ás de </t>
    </r>
    <r>
      <rPr>
        <sz val="10"/>
        <color rgb="FF726977"/>
        <rFont val="Times New Roman"/>
        <family val="1"/>
      </rPr>
      <t>120</t>
    </r>
  </si>
  <si>
    <t>Nº animales en 100m2</t>
  </si>
  <si>
    <t>m2</t>
  </si>
  <si>
    <t>SUPERFICIE TOTAL PLATAFORMA USADA</t>
  </si>
  <si>
    <r>
      <rPr>
        <b/>
        <u/>
        <sz val="18"/>
        <color rgb="FF2A2A2B"/>
        <rFont val="Arial"/>
        <family val="2"/>
      </rPr>
      <t>B</t>
    </r>
    <r>
      <rPr>
        <b/>
        <u/>
        <sz val="18"/>
        <color rgb="FF494254"/>
        <rFont val="Arial"/>
        <family val="2"/>
      </rPr>
      <t>OV</t>
    </r>
    <r>
      <rPr>
        <b/>
        <u/>
        <sz val="18"/>
        <color rgb="FF344D70"/>
        <rFont val="Arial"/>
        <family val="2"/>
      </rPr>
      <t>I</t>
    </r>
    <r>
      <rPr>
        <b/>
        <u/>
        <sz val="18"/>
        <color rgb="FF2A2A2B"/>
        <rFont val="Arial"/>
        <family val="2"/>
      </rPr>
      <t>N</t>
    </r>
    <r>
      <rPr>
        <b/>
        <sz val="18"/>
        <color rgb="FF494254"/>
        <rFont val="Arial"/>
        <family val="2"/>
      </rPr>
      <t>O</t>
    </r>
    <r>
      <rPr>
        <b/>
        <sz val="18"/>
        <color rgb="FF725042"/>
        <rFont val="Arial"/>
        <family val="2"/>
      </rPr>
      <t>:</t>
    </r>
  </si>
  <si>
    <r>
      <rPr>
        <b/>
        <sz val="18"/>
        <color rgb="FF2A2A2B"/>
        <rFont val="Arial"/>
        <family val="2"/>
      </rPr>
      <t>P</t>
    </r>
    <r>
      <rPr>
        <b/>
        <sz val="18"/>
        <color rgb="FF494254"/>
        <rFont val="Arial"/>
        <family val="2"/>
      </rPr>
      <t>OR</t>
    </r>
    <r>
      <rPr>
        <b/>
        <sz val="18"/>
        <color rgb="FF2A2A2B"/>
        <rFont val="Arial"/>
        <family val="2"/>
      </rPr>
      <t>C</t>
    </r>
    <r>
      <rPr>
        <b/>
        <sz val="18"/>
        <color rgb="FF344D70"/>
        <rFont val="Arial"/>
        <family val="2"/>
      </rPr>
      <t>I</t>
    </r>
    <r>
      <rPr>
        <b/>
        <sz val="18"/>
        <color rgb="FF2A2A2B"/>
        <rFont val="Arial"/>
        <family val="2"/>
      </rPr>
      <t>N</t>
    </r>
    <r>
      <rPr>
        <b/>
        <sz val="18"/>
        <color rgb="FF494254"/>
        <rFont val="Arial"/>
        <family val="2"/>
      </rPr>
      <t>O:</t>
    </r>
  </si>
  <si>
    <r>
      <rPr>
        <b/>
        <sz val="18"/>
        <color rgb="FF494254"/>
        <rFont val="Arial"/>
        <family val="2"/>
      </rPr>
      <t>OVI</t>
    </r>
    <r>
      <rPr>
        <b/>
        <sz val="18"/>
        <color rgb="FF2A2A2B"/>
        <rFont val="Arial"/>
        <family val="2"/>
      </rPr>
      <t>N</t>
    </r>
    <r>
      <rPr>
        <b/>
        <sz val="18"/>
        <color rgb="FF494254"/>
        <rFont val="Arial"/>
        <family val="2"/>
      </rPr>
      <t>O/C</t>
    </r>
    <r>
      <rPr>
        <b/>
        <sz val="18"/>
        <color rgb="FF2A2A2B"/>
        <rFont val="Arial"/>
        <family val="2"/>
      </rPr>
      <t>APR</t>
    </r>
    <r>
      <rPr>
        <b/>
        <sz val="18"/>
        <color rgb="FF6E3B34"/>
        <rFont val="Arial"/>
        <family val="2"/>
      </rPr>
      <t>I</t>
    </r>
    <r>
      <rPr>
        <b/>
        <sz val="18"/>
        <color rgb="FF2A2A2B"/>
        <rFont val="Arial"/>
        <family val="2"/>
      </rPr>
      <t>N</t>
    </r>
    <r>
      <rPr>
        <b/>
        <sz val="18"/>
        <color rgb="FF494254"/>
        <rFont val="Arial"/>
        <family val="2"/>
      </rPr>
      <t>O</t>
    </r>
    <r>
      <rPr>
        <b/>
        <sz val="18"/>
        <color rgb="FF344D70"/>
        <rFont val="Arial"/>
        <family val="2"/>
      </rPr>
      <t>:</t>
    </r>
  </si>
  <si>
    <t>Según plan de temperaturas a más de 30ºC</t>
  </si>
  <si>
    <r>
      <rPr>
        <b/>
        <sz val="14"/>
        <color rgb="FF000000"/>
        <rFont val="Calibri"/>
        <family val="2"/>
        <scheme val="minor"/>
      </rPr>
      <t xml:space="preserve">NOTA: </t>
    </r>
    <r>
      <rPr>
        <b/>
        <sz val="10"/>
        <color rgb="FF000000"/>
        <rFont val="Calibri"/>
        <family val="2"/>
        <scheme val="minor"/>
      </rPr>
      <t>PONER LA SUPERFICIE DEL VEHÍCULO A USAR EN EL VIAJE CONTRATADO EN LA CASILLA AMARILLA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</si>
</sst>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;###0"/>
    <numFmt numFmtId="165" formatCode="###0.00;###0.00"/>
    <numFmt numFmtId="166" formatCode="###0.0;###0.0"/>
  </numFmts>
  <fonts count="26" x14ac:knownFonts="1">
    <font>
      <sz val="10"/>
      <color rgb="FF000000"/>
      <name val="Times New Roman"/>
      <charset val="204"/>
    </font>
    <font>
      <sz val="9"/>
      <name val="Arial"/>
      <family val="2"/>
    </font>
    <font>
      <sz val="10"/>
      <color rgb="FF605662"/>
      <name val="Times New Roman"/>
      <family val="2"/>
    </font>
    <font>
      <sz val="10"/>
      <color rgb="FF726977"/>
      <name val="Times New Roman"/>
      <family val="2"/>
    </font>
    <font>
      <sz val="10"/>
      <color rgb="FF494254"/>
      <name val="Times New Roman"/>
      <family val="2"/>
    </font>
    <font>
      <sz val="9"/>
      <color rgb="FF494254"/>
      <name val="Arial"/>
      <family val="2"/>
    </font>
    <font>
      <sz val="9"/>
      <color rgb="FF726977"/>
      <name val="Arial"/>
      <family val="2"/>
    </font>
    <font>
      <sz val="9"/>
      <color rgb="FF605662"/>
      <name val="Arial"/>
      <family val="2"/>
    </font>
    <font>
      <sz val="9"/>
      <color rgb="FF494254"/>
      <name val="Times New Roman"/>
      <family val="1"/>
    </font>
    <font>
      <sz val="9"/>
      <color rgb="FF726977"/>
      <name val="Times New Roman"/>
      <family val="1"/>
    </font>
    <font>
      <sz val="9"/>
      <color rgb="FF3F3B6B"/>
      <name val="Times New Roman"/>
      <family val="1"/>
    </font>
    <font>
      <sz val="9"/>
      <color rgb="FF605662"/>
      <name val="Times New Roman"/>
      <family val="1"/>
    </font>
    <font>
      <sz val="9"/>
      <color rgb="FF6E3B34"/>
      <name val="Times New Roman"/>
      <family val="1"/>
    </font>
    <font>
      <sz val="10"/>
      <color rgb="FF726977"/>
      <name val="Times New Roman"/>
      <family val="1"/>
    </font>
    <font>
      <sz val="10"/>
      <color rgb="FF000000"/>
      <name val="Times New Roman"/>
      <family val="1"/>
    </font>
    <font>
      <b/>
      <sz val="18"/>
      <color rgb="FF000000"/>
      <name val="Arial"/>
      <family val="2"/>
    </font>
    <font>
      <b/>
      <u/>
      <sz val="18"/>
      <color rgb="FF2A2A2B"/>
      <name val="Arial"/>
      <family val="2"/>
    </font>
    <font>
      <b/>
      <u/>
      <sz val="18"/>
      <color rgb="FF494254"/>
      <name val="Arial"/>
      <family val="2"/>
    </font>
    <font>
      <b/>
      <u/>
      <sz val="18"/>
      <color rgb="FF344D70"/>
      <name val="Arial"/>
      <family val="2"/>
    </font>
    <font>
      <b/>
      <sz val="18"/>
      <color rgb="FF494254"/>
      <name val="Arial"/>
      <family val="2"/>
    </font>
    <font>
      <b/>
      <sz val="18"/>
      <color rgb="FF725042"/>
      <name val="Arial"/>
      <family val="2"/>
    </font>
    <font>
      <b/>
      <sz val="18"/>
      <color rgb="FF2A2A2B"/>
      <name val="Arial"/>
      <family val="2"/>
    </font>
    <font>
      <b/>
      <sz val="18"/>
      <color rgb="FF344D70"/>
      <name val="Arial"/>
      <family val="2"/>
    </font>
    <font>
      <b/>
      <sz val="18"/>
      <color rgb="FF6E3B34"/>
      <name val="Arial"/>
      <family val="2"/>
    </font>
    <font>
      <b/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92D050"/>
        <bgColor theme="0"/>
      </patternFill>
    </fill>
    <fill>
      <patternFill patternType="solid">
        <fgColor rgb="FFFFFF00"/>
        <bgColor theme="0"/>
      </patternFill>
    </fill>
  </fills>
  <borders count="10">
    <border>
      <left/>
      <right/>
      <top/>
      <bottom/>
      <diagonal/>
    </border>
    <border>
      <left style="thin">
        <color rgb="FF282828"/>
      </left>
      <right style="thin">
        <color rgb="FF282828"/>
      </right>
      <top style="thin">
        <color rgb="FF282828"/>
      </top>
      <bottom style="thin">
        <color rgb="FF282828"/>
      </bottom>
      <diagonal/>
    </border>
    <border>
      <left style="thin">
        <color rgb="FF282828"/>
      </left>
      <right/>
      <top style="thin">
        <color rgb="FF282828"/>
      </top>
      <bottom style="thin">
        <color rgb="FF282828"/>
      </bottom>
      <diagonal/>
    </border>
    <border>
      <left/>
      <right style="thin">
        <color rgb="FF282828"/>
      </right>
      <top style="thin">
        <color rgb="FF282828"/>
      </top>
      <bottom style="thin">
        <color rgb="FF282828"/>
      </bottom>
      <diagonal/>
    </border>
    <border>
      <left/>
      <right/>
      <top style="thin">
        <color rgb="FF282828"/>
      </top>
      <bottom style="thin">
        <color rgb="FF282828"/>
      </bottom>
      <diagonal/>
    </border>
    <border>
      <left style="thin">
        <color rgb="FF282828"/>
      </left>
      <right style="thin">
        <color indexed="64"/>
      </right>
      <top style="thin">
        <color rgb="FF282828"/>
      </top>
      <bottom style="thin">
        <color rgb="FF282828"/>
      </bottom>
      <diagonal/>
    </border>
    <border>
      <left style="thin">
        <color rgb="FF282828"/>
      </left>
      <right/>
      <top style="thin">
        <color rgb="FF28282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horizontal="right" vertical="top" wrapText="1"/>
    </xf>
    <xf numFmtId="164" fontId="2" fillId="2" borderId="5" xfId="0" applyNumberFormat="1" applyFont="1" applyFill="1" applyBorder="1" applyAlignment="1">
      <alignment horizontal="right" vertical="top" wrapText="1"/>
    </xf>
    <xf numFmtId="166" fontId="2" fillId="2" borderId="2" xfId="0" applyNumberFormat="1" applyFont="1" applyFill="1" applyBorder="1" applyAlignment="1">
      <alignment vertical="top" wrapText="1"/>
    </xf>
    <xf numFmtId="165" fontId="2" fillId="2" borderId="4" xfId="0" applyNumberFormat="1" applyFont="1" applyFill="1" applyBorder="1" applyAlignment="1">
      <alignment vertical="top" wrapText="1"/>
    </xf>
    <xf numFmtId="164" fontId="2" fillId="2" borderId="3" xfId="0" applyNumberFormat="1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164" fontId="2" fillId="2" borderId="0" xfId="0" applyNumberFormat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165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5" fontId="2" fillId="2" borderId="5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165" fontId="3" fillId="2" borderId="0" xfId="0" applyNumberFormat="1" applyFont="1" applyFill="1" applyAlignment="1">
      <alignment horizontal="left" vertical="top" wrapText="1"/>
    </xf>
    <xf numFmtId="165" fontId="3" fillId="2" borderId="2" xfId="0" applyNumberFormat="1" applyFont="1" applyFill="1" applyBorder="1" applyAlignment="1">
      <alignment vertical="top" wrapText="1"/>
    </xf>
    <xf numFmtId="165" fontId="3" fillId="2" borderId="6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65" fontId="2" fillId="2" borderId="0" xfId="0" applyNumberFormat="1" applyFont="1" applyFill="1" applyAlignment="1">
      <alignment horizontal="left" vertical="top" wrapText="1"/>
    </xf>
    <xf numFmtId="0" fontId="15" fillId="2" borderId="0" xfId="0" applyFont="1" applyFill="1" applyAlignment="1">
      <alignment horizontal="center" vertical="top"/>
    </xf>
    <xf numFmtId="0" fontId="24" fillId="2" borderId="0" xfId="0" applyFont="1" applyFill="1" applyAlignment="1">
      <alignment horizontal="left" vertical="top" wrapText="1"/>
    </xf>
    <xf numFmtId="0" fontId="14" fillId="3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94520</xdr:colOff>
      <xdr:row>2</xdr:row>
      <xdr:rowOff>63648</xdr:rowOff>
    </xdr:from>
    <xdr:to>
      <xdr:col>6</xdr:col>
      <xdr:colOff>76200</xdr:colOff>
      <xdr:row>9</xdr:row>
      <xdr:rowOff>292057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440B956-B4B1-DB48-8A3E-6865F63B3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6170" y="851048"/>
          <a:ext cx="2750280" cy="1358709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11</xdr:row>
      <xdr:rowOff>82550</xdr:rowOff>
    </xdr:from>
    <xdr:to>
      <xdr:col>6</xdr:col>
      <xdr:colOff>76930</xdr:colOff>
      <xdr:row>19</xdr:row>
      <xdr:rowOff>145859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AF48CFD-E241-4EC5-AC67-A26616F50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6900" y="2787650"/>
          <a:ext cx="2750280" cy="135870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229330</xdr:colOff>
      <xdr:row>40</xdr:row>
      <xdr:rowOff>37909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2B81516-83A8-44BD-B0C4-E59385158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1650" y="6565900"/>
          <a:ext cx="2750280" cy="1358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"/>
  <sheetViews>
    <sheetView tabSelected="1" workbookViewId="0">
      <selection activeCell="I6" sqref="I6"/>
    </sheetView>
  </sheetViews>
  <sheetFormatPr baseColWidth="10" defaultColWidth="9.296875" defaultRowHeight="13" x14ac:dyDescent="0.3"/>
  <cols>
    <col min="1" max="1" width="14.59765625" style="1" bestFit="1" customWidth="1"/>
    <col min="2" max="2" width="17.19921875" style="1" bestFit="1" customWidth="1"/>
    <col min="3" max="3" width="17.296875" style="1" customWidth="1"/>
    <col min="4" max="4" width="18.796875" style="1" bestFit="1" customWidth="1"/>
    <col min="5" max="5" width="39.69921875" style="1" bestFit="1" customWidth="1"/>
    <col min="6" max="6" width="3.8984375" style="1" bestFit="1" customWidth="1"/>
    <col min="7" max="7" width="3.296875" style="1" bestFit="1" customWidth="1"/>
    <col min="8" max="8" width="9.296875" style="1" customWidth="1"/>
    <col min="9" max="9" width="14" style="1" customWidth="1"/>
    <col min="10" max="10" width="1.19921875" style="1" customWidth="1"/>
    <col min="11" max="11" width="5.796875" style="1" customWidth="1"/>
    <col min="12" max="12" width="10.5" style="1" customWidth="1"/>
    <col min="13" max="16384" width="9.296875" style="1"/>
  </cols>
  <sheetData>
    <row r="1" spans="1:7" ht="37" customHeight="1" x14ac:dyDescent="0.3">
      <c r="A1" s="30" t="s">
        <v>8</v>
      </c>
      <c r="B1" s="30"/>
      <c r="C1" s="30"/>
      <c r="D1" s="30"/>
      <c r="E1" s="31" t="s">
        <v>10</v>
      </c>
      <c r="F1" s="31"/>
      <c r="G1" s="31"/>
    </row>
    <row r="2" spans="1:7" ht="39" x14ac:dyDescent="0.3">
      <c r="A2" s="2" t="s">
        <v>0</v>
      </c>
      <c r="B2" s="3" t="s">
        <v>1</v>
      </c>
      <c r="C2" s="4" t="s">
        <v>9</v>
      </c>
      <c r="D2" s="5" t="s">
        <v>3</v>
      </c>
      <c r="E2" s="32" t="s">
        <v>5</v>
      </c>
      <c r="F2" s="33">
        <v>100</v>
      </c>
      <c r="G2" s="34" t="s">
        <v>4</v>
      </c>
    </row>
    <row r="3" spans="1:7" ht="13" customHeight="1" x14ac:dyDescent="0.3">
      <c r="A3" s="6">
        <v>20</v>
      </c>
      <c r="B3" s="7">
        <v>0.21</v>
      </c>
      <c r="C3" s="8">
        <f>B3*0.85</f>
        <v>0.17849999999999999</v>
      </c>
      <c r="D3" s="9">
        <f>$F$2/C3</f>
        <v>560.2240896358544</v>
      </c>
    </row>
    <row r="4" spans="1:7" ht="12" customHeight="1" x14ac:dyDescent="0.3">
      <c r="A4" s="6">
        <v>30</v>
      </c>
      <c r="B4" s="7">
        <v>0.28000000000000003</v>
      </c>
      <c r="C4" s="8">
        <f t="shared" ref="C4:C9" si="0">B4*0.85</f>
        <v>0.23800000000000002</v>
      </c>
      <c r="D4" s="9">
        <f t="shared" ref="D4:D9" si="1">$F$2/C4</f>
        <v>420.16806722689074</v>
      </c>
    </row>
    <row r="5" spans="1:7" ht="13" customHeight="1" x14ac:dyDescent="0.3">
      <c r="A5" s="6">
        <v>40</v>
      </c>
      <c r="B5" s="7">
        <v>0.28999999999999998</v>
      </c>
      <c r="C5" s="8">
        <f t="shared" si="0"/>
        <v>0.24649999999999997</v>
      </c>
      <c r="D5" s="9">
        <f t="shared" si="1"/>
        <v>405.67951318458421</v>
      </c>
    </row>
    <row r="6" spans="1:7" ht="12" customHeight="1" x14ac:dyDescent="0.3">
      <c r="A6" s="6">
        <v>50</v>
      </c>
      <c r="B6" s="10">
        <v>0.3</v>
      </c>
      <c r="C6" s="8">
        <f t="shared" si="0"/>
        <v>0.255</v>
      </c>
      <c r="D6" s="9">
        <f t="shared" si="1"/>
        <v>392.15686274509801</v>
      </c>
    </row>
    <row r="7" spans="1:7" ht="13" customHeight="1" x14ac:dyDescent="0.3">
      <c r="A7" s="6">
        <v>60</v>
      </c>
      <c r="B7" s="10">
        <v>0.4</v>
      </c>
      <c r="C7" s="8">
        <f t="shared" si="0"/>
        <v>0.34</v>
      </c>
      <c r="D7" s="9">
        <f t="shared" si="1"/>
        <v>294.11764705882354</v>
      </c>
    </row>
    <row r="8" spans="1:7" ht="13" customHeight="1" x14ac:dyDescent="0.3">
      <c r="A8" s="6">
        <v>70</v>
      </c>
      <c r="B8" s="7">
        <v>0.44</v>
      </c>
      <c r="C8" s="8">
        <f t="shared" si="0"/>
        <v>0.374</v>
      </c>
      <c r="D8" s="9">
        <f t="shared" si="1"/>
        <v>267.37967914438502</v>
      </c>
    </row>
    <row r="9" spans="1:7" ht="13" customHeight="1" x14ac:dyDescent="0.3">
      <c r="A9" s="6">
        <v>80</v>
      </c>
      <c r="B9" s="7">
        <v>0.48</v>
      </c>
      <c r="C9" s="8">
        <f t="shared" si="0"/>
        <v>0.40799999999999997</v>
      </c>
      <c r="D9" s="9">
        <f t="shared" si="1"/>
        <v>245.0980392156863</v>
      </c>
    </row>
    <row r="10" spans="1:7" ht="23" x14ac:dyDescent="0.3">
      <c r="A10" s="30" t="s">
        <v>7</v>
      </c>
      <c r="B10" s="30"/>
      <c r="C10" s="30"/>
      <c r="D10" s="30"/>
    </row>
    <row r="11" spans="1:7" ht="39" x14ac:dyDescent="0.3">
      <c r="A11" s="2" t="s">
        <v>0</v>
      </c>
      <c r="B11" s="3" t="s">
        <v>1</v>
      </c>
      <c r="C11" s="4" t="s">
        <v>9</v>
      </c>
      <c r="D11" s="5" t="s">
        <v>3</v>
      </c>
      <c r="E11" s="32" t="s">
        <v>5</v>
      </c>
      <c r="F11" s="33">
        <v>100</v>
      </c>
      <c r="G11" s="34" t="s">
        <v>4</v>
      </c>
    </row>
    <row r="12" spans="1:7" ht="13" customHeight="1" x14ac:dyDescent="0.3">
      <c r="A12" s="6">
        <v>6</v>
      </c>
      <c r="B12" s="7">
        <v>7.0000000000000007E-2</v>
      </c>
      <c r="C12" s="11">
        <f>B12*0.85</f>
        <v>5.9500000000000004E-2</v>
      </c>
      <c r="D12" s="12">
        <f t="shared" ref="D12:D29" si="2">$F$11/C12</f>
        <v>1680.672268907563</v>
      </c>
    </row>
    <row r="13" spans="1:7" ht="13" customHeight="1" x14ac:dyDescent="0.3">
      <c r="A13" s="13">
        <v>10</v>
      </c>
      <c r="B13" s="7">
        <v>0.11</v>
      </c>
      <c r="C13" s="11">
        <f t="shared" ref="C13:C29" si="3">B13*0.85</f>
        <v>9.35E-2</v>
      </c>
      <c r="D13" s="12">
        <f t="shared" si="2"/>
        <v>1069.5187165775401</v>
      </c>
    </row>
    <row r="14" spans="1:7" ht="12" customHeight="1" x14ac:dyDescent="0.3">
      <c r="A14" s="13">
        <v>15</v>
      </c>
      <c r="B14" s="7">
        <v>0.12</v>
      </c>
      <c r="C14" s="11">
        <f t="shared" si="3"/>
        <v>0.10199999999999999</v>
      </c>
      <c r="D14" s="12">
        <f t="shared" si="2"/>
        <v>980.3921568627452</v>
      </c>
    </row>
    <row r="15" spans="1:7" ht="13" customHeight="1" x14ac:dyDescent="0.3">
      <c r="A15" s="6">
        <v>20</v>
      </c>
      <c r="B15" s="7">
        <v>0.14000000000000001</v>
      </c>
      <c r="C15" s="11">
        <f t="shared" si="3"/>
        <v>0.11900000000000001</v>
      </c>
      <c r="D15" s="12">
        <f t="shared" si="2"/>
        <v>840.33613445378148</v>
      </c>
    </row>
    <row r="16" spans="1:7" ht="12" customHeight="1" x14ac:dyDescent="0.3">
      <c r="A16" s="6">
        <v>25</v>
      </c>
      <c r="B16" s="7">
        <v>0.18</v>
      </c>
      <c r="C16" s="11">
        <f t="shared" si="3"/>
        <v>0.153</v>
      </c>
      <c r="D16" s="12">
        <f t="shared" si="2"/>
        <v>653.59477124183013</v>
      </c>
    </row>
    <row r="17" spans="1:9" ht="13" customHeight="1" x14ac:dyDescent="0.3">
      <c r="A17" s="6">
        <v>30</v>
      </c>
      <c r="B17" s="7">
        <v>0.21</v>
      </c>
      <c r="C17" s="11">
        <f t="shared" si="3"/>
        <v>0.17849999999999999</v>
      </c>
      <c r="D17" s="12">
        <f t="shared" si="2"/>
        <v>560.2240896358544</v>
      </c>
    </row>
    <row r="18" spans="1:9" ht="14.15" customHeight="1" x14ac:dyDescent="0.3">
      <c r="A18" s="6">
        <v>35</v>
      </c>
      <c r="B18" s="7">
        <v>0.23</v>
      </c>
      <c r="C18" s="11">
        <f t="shared" si="3"/>
        <v>0.19550000000000001</v>
      </c>
      <c r="D18" s="12">
        <f t="shared" si="2"/>
        <v>511.5089514066496</v>
      </c>
    </row>
    <row r="19" spans="1:9" ht="12" customHeight="1" x14ac:dyDescent="0.3">
      <c r="A19" s="14">
        <v>40</v>
      </c>
      <c r="B19" s="7">
        <v>0.26</v>
      </c>
      <c r="C19" s="11">
        <f t="shared" si="3"/>
        <v>0.221</v>
      </c>
      <c r="D19" s="12">
        <f t="shared" si="2"/>
        <v>452.48868778280541</v>
      </c>
    </row>
    <row r="20" spans="1:9" ht="13" customHeight="1" x14ac:dyDescent="0.3">
      <c r="A20" s="14">
        <v>45</v>
      </c>
      <c r="B20" s="7">
        <v>0.28000000000000003</v>
      </c>
      <c r="C20" s="11">
        <f t="shared" si="3"/>
        <v>0.23800000000000002</v>
      </c>
      <c r="D20" s="12">
        <f t="shared" si="2"/>
        <v>420.16806722689074</v>
      </c>
    </row>
    <row r="21" spans="1:9" ht="12" customHeight="1" x14ac:dyDescent="0.3">
      <c r="A21" s="6">
        <v>50</v>
      </c>
      <c r="B21" s="7">
        <v>0.3</v>
      </c>
      <c r="C21" s="11">
        <f t="shared" si="3"/>
        <v>0.255</v>
      </c>
      <c r="D21" s="12">
        <f t="shared" si="2"/>
        <v>392.15686274509801</v>
      </c>
    </row>
    <row r="22" spans="1:9" ht="13" customHeight="1" x14ac:dyDescent="0.3">
      <c r="A22" s="6">
        <v>60</v>
      </c>
      <c r="B22" s="7">
        <v>0.35</v>
      </c>
      <c r="C22" s="11">
        <f t="shared" si="3"/>
        <v>0.29749999999999999</v>
      </c>
      <c r="D22" s="12">
        <f t="shared" si="2"/>
        <v>336.1344537815126</v>
      </c>
    </row>
    <row r="23" spans="1:9" ht="12" customHeight="1" x14ac:dyDescent="0.3">
      <c r="A23" s="6">
        <v>70</v>
      </c>
      <c r="B23" s="7">
        <v>0.37</v>
      </c>
      <c r="C23" s="11">
        <f t="shared" si="3"/>
        <v>0.3145</v>
      </c>
      <c r="D23" s="12">
        <f t="shared" si="2"/>
        <v>317.96502384737681</v>
      </c>
    </row>
    <row r="24" spans="1:9" ht="13" customHeight="1" x14ac:dyDescent="0.3">
      <c r="A24" s="6">
        <v>80</v>
      </c>
      <c r="B24" s="7">
        <v>0.4</v>
      </c>
      <c r="C24" s="11">
        <f t="shared" si="3"/>
        <v>0.34</v>
      </c>
      <c r="D24" s="12">
        <f t="shared" si="2"/>
        <v>294.11764705882354</v>
      </c>
    </row>
    <row r="25" spans="1:9" ht="13" customHeight="1" x14ac:dyDescent="0.3">
      <c r="A25" s="6">
        <v>90</v>
      </c>
      <c r="B25" s="7">
        <v>0.43</v>
      </c>
      <c r="C25" s="11">
        <f t="shared" si="3"/>
        <v>0.36549999999999999</v>
      </c>
      <c r="D25" s="12">
        <f t="shared" si="2"/>
        <v>273.59781121751024</v>
      </c>
    </row>
    <row r="26" spans="1:9" ht="12" customHeight="1" x14ac:dyDescent="0.3">
      <c r="A26" s="14">
        <v>100</v>
      </c>
      <c r="B26" s="7">
        <v>0.45</v>
      </c>
      <c r="C26" s="11">
        <f t="shared" si="3"/>
        <v>0.38250000000000001</v>
      </c>
      <c r="D26" s="12">
        <f t="shared" si="2"/>
        <v>261.43790849673201</v>
      </c>
    </row>
    <row r="27" spans="1:9" ht="13" customHeight="1" x14ac:dyDescent="0.3">
      <c r="A27" s="14">
        <v>110</v>
      </c>
      <c r="B27" s="7">
        <v>0.5</v>
      </c>
      <c r="C27" s="11">
        <f t="shared" si="3"/>
        <v>0.42499999999999999</v>
      </c>
      <c r="D27" s="12">
        <f t="shared" si="2"/>
        <v>235.29411764705884</v>
      </c>
    </row>
    <row r="28" spans="1:9" ht="13" customHeight="1" x14ac:dyDescent="0.3">
      <c r="A28" s="14">
        <v>120</v>
      </c>
      <c r="B28" s="7">
        <v>0.55000000000000004</v>
      </c>
      <c r="C28" s="11">
        <f t="shared" si="3"/>
        <v>0.46750000000000003</v>
      </c>
      <c r="D28" s="12">
        <f t="shared" si="2"/>
        <v>213.903743315508</v>
      </c>
    </row>
    <row r="29" spans="1:9" ht="13" customHeight="1" x14ac:dyDescent="0.3">
      <c r="A29" s="15" t="s">
        <v>2</v>
      </c>
      <c r="B29" s="7">
        <v>0.7</v>
      </c>
      <c r="C29" s="11">
        <f t="shared" si="3"/>
        <v>0.59499999999999997</v>
      </c>
      <c r="D29" s="12">
        <f t="shared" si="2"/>
        <v>168.0672268907563</v>
      </c>
      <c r="H29" s="16"/>
      <c r="I29" s="17"/>
    </row>
    <row r="30" spans="1:9" ht="13" customHeight="1" x14ac:dyDescent="0.3">
      <c r="A30" s="18"/>
      <c r="B30" s="19"/>
      <c r="C30" s="19"/>
      <c r="D30" s="20"/>
      <c r="H30" s="16"/>
      <c r="I30" s="17"/>
    </row>
    <row r="31" spans="1:9" ht="23" x14ac:dyDescent="0.3">
      <c r="A31" s="30" t="s">
        <v>6</v>
      </c>
      <c r="B31" s="30"/>
      <c r="C31" s="30"/>
      <c r="D31" s="30"/>
      <c r="H31" s="16"/>
      <c r="I31" s="17"/>
    </row>
    <row r="32" spans="1:9" ht="39" x14ac:dyDescent="0.3">
      <c r="A32" s="2" t="s">
        <v>0</v>
      </c>
      <c r="B32" s="3" t="s">
        <v>1</v>
      </c>
      <c r="C32" s="4" t="s">
        <v>9</v>
      </c>
      <c r="D32" s="5" t="s">
        <v>3</v>
      </c>
      <c r="E32" s="32" t="s">
        <v>5</v>
      </c>
      <c r="F32" s="33">
        <f>66</f>
        <v>66</v>
      </c>
      <c r="G32" s="34" t="s">
        <v>4</v>
      </c>
      <c r="H32" s="16"/>
      <c r="I32" s="17"/>
    </row>
    <row r="33" spans="1:9" ht="13" customHeight="1" x14ac:dyDescent="0.3">
      <c r="A33" s="21">
        <v>50</v>
      </c>
      <c r="B33" s="7">
        <v>0.3</v>
      </c>
      <c r="C33" s="7">
        <f t="shared" ref="C33:C95" si="4">B33*0.85</f>
        <v>0.255</v>
      </c>
      <c r="D33" s="22">
        <f>$F$32/C33</f>
        <v>258.8235294117647</v>
      </c>
      <c r="H33" s="16"/>
      <c r="I33" s="17"/>
    </row>
    <row r="34" spans="1:9" ht="13" customHeight="1" x14ac:dyDescent="0.3">
      <c r="A34" s="21">
        <v>60</v>
      </c>
      <c r="B34" s="7">
        <v>0.32</v>
      </c>
      <c r="C34" s="7">
        <f t="shared" si="4"/>
        <v>0.27200000000000002</v>
      </c>
      <c r="D34" s="22">
        <f t="shared" ref="D34:D97" si="5">$F$32/C34</f>
        <v>242.64705882352939</v>
      </c>
      <c r="H34" s="16"/>
      <c r="I34" s="17"/>
    </row>
    <row r="35" spans="1:9" ht="13" customHeight="1" x14ac:dyDescent="0.3">
      <c r="A35" s="21">
        <v>70</v>
      </c>
      <c r="B35" s="7">
        <v>0.33</v>
      </c>
      <c r="C35" s="7">
        <f t="shared" si="4"/>
        <v>0.28050000000000003</v>
      </c>
      <c r="D35" s="22">
        <f t="shared" si="5"/>
        <v>235.29411764705881</v>
      </c>
      <c r="H35" s="16"/>
      <c r="I35" s="17"/>
    </row>
    <row r="36" spans="1:9" ht="13" customHeight="1" x14ac:dyDescent="0.3">
      <c r="A36" s="21">
        <v>80</v>
      </c>
      <c r="B36" s="7">
        <v>0.35</v>
      </c>
      <c r="C36" s="7">
        <f t="shared" si="4"/>
        <v>0.29749999999999999</v>
      </c>
      <c r="D36" s="22">
        <f t="shared" si="5"/>
        <v>221.84873949579833</v>
      </c>
      <c r="H36" s="16"/>
      <c r="I36" s="17"/>
    </row>
    <row r="37" spans="1:9" ht="13" customHeight="1" x14ac:dyDescent="0.3">
      <c r="A37" s="21">
        <v>90</v>
      </c>
      <c r="B37" s="7">
        <v>0.37</v>
      </c>
      <c r="C37" s="7">
        <f t="shared" si="4"/>
        <v>0.3145</v>
      </c>
      <c r="D37" s="22">
        <f t="shared" si="5"/>
        <v>209.85691573926869</v>
      </c>
      <c r="H37" s="16"/>
      <c r="I37" s="17"/>
    </row>
    <row r="38" spans="1:9" ht="13" customHeight="1" x14ac:dyDescent="0.3">
      <c r="A38" s="23">
        <v>100</v>
      </c>
      <c r="B38" s="7">
        <v>0.38</v>
      </c>
      <c r="C38" s="7">
        <f t="shared" si="4"/>
        <v>0.32300000000000001</v>
      </c>
      <c r="D38" s="22">
        <f t="shared" si="5"/>
        <v>204.33436532507739</v>
      </c>
      <c r="H38" s="16"/>
      <c r="I38" s="17"/>
    </row>
    <row r="39" spans="1:9" ht="13" customHeight="1" x14ac:dyDescent="0.3">
      <c r="A39" s="23">
        <v>110</v>
      </c>
      <c r="B39" s="7">
        <v>0.4</v>
      </c>
      <c r="C39" s="7">
        <f t="shared" si="4"/>
        <v>0.34</v>
      </c>
      <c r="D39" s="22">
        <f t="shared" si="5"/>
        <v>194.11764705882351</v>
      </c>
      <c r="H39" s="16"/>
      <c r="I39" s="17"/>
    </row>
    <row r="40" spans="1:9" ht="13" customHeight="1" x14ac:dyDescent="0.3">
      <c r="A40" s="23">
        <v>120</v>
      </c>
      <c r="B40" s="7">
        <v>0.43</v>
      </c>
      <c r="C40" s="7">
        <f t="shared" si="4"/>
        <v>0.36549999999999999</v>
      </c>
      <c r="D40" s="22">
        <f t="shared" si="5"/>
        <v>180.57455540355679</v>
      </c>
      <c r="H40" s="16"/>
      <c r="I40" s="17"/>
    </row>
    <row r="41" spans="1:9" ht="13" customHeight="1" x14ac:dyDescent="0.3">
      <c r="A41" s="23">
        <v>130</v>
      </c>
      <c r="B41" s="7">
        <v>0.47</v>
      </c>
      <c r="C41" s="7">
        <f t="shared" si="4"/>
        <v>0.39949999999999997</v>
      </c>
      <c r="D41" s="22">
        <f t="shared" si="5"/>
        <v>165.20650813516897</v>
      </c>
      <c r="H41" s="16"/>
      <c r="I41" s="17"/>
    </row>
    <row r="42" spans="1:9" ht="13" customHeight="1" x14ac:dyDescent="0.3">
      <c r="A42" s="23">
        <v>140</v>
      </c>
      <c r="B42" s="7">
        <v>0.5</v>
      </c>
      <c r="C42" s="7">
        <f t="shared" si="4"/>
        <v>0.42499999999999999</v>
      </c>
      <c r="D42" s="22">
        <f t="shared" si="5"/>
        <v>155.29411764705884</v>
      </c>
      <c r="H42" s="16"/>
      <c r="I42" s="17"/>
    </row>
    <row r="43" spans="1:9" ht="13" customHeight="1" x14ac:dyDescent="0.3">
      <c r="A43" s="23">
        <v>150</v>
      </c>
      <c r="B43" s="7">
        <v>0.53</v>
      </c>
      <c r="C43" s="7">
        <f t="shared" si="4"/>
        <v>0.45050000000000001</v>
      </c>
      <c r="D43" s="22">
        <f t="shared" si="5"/>
        <v>146.50388457269699</v>
      </c>
      <c r="H43" s="16"/>
      <c r="I43" s="17"/>
    </row>
    <row r="44" spans="1:9" ht="13" customHeight="1" x14ac:dyDescent="0.3">
      <c r="A44" s="23">
        <v>160</v>
      </c>
      <c r="B44" s="7">
        <v>0.56999999999999995</v>
      </c>
      <c r="C44" s="7">
        <f t="shared" si="4"/>
        <v>0.48449999999999993</v>
      </c>
      <c r="D44" s="22">
        <f t="shared" si="5"/>
        <v>136.22291021671828</v>
      </c>
      <c r="H44" s="16"/>
      <c r="I44" s="17"/>
    </row>
    <row r="45" spans="1:9" ht="13" customHeight="1" x14ac:dyDescent="0.3">
      <c r="A45" s="23">
        <v>170</v>
      </c>
      <c r="B45" s="7">
        <v>0.6</v>
      </c>
      <c r="C45" s="7">
        <f t="shared" si="4"/>
        <v>0.51</v>
      </c>
      <c r="D45" s="22">
        <f t="shared" si="5"/>
        <v>129.41176470588235</v>
      </c>
      <c r="H45" s="16"/>
      <c r="I45" s="17"/>
    </row>
    <row r="46" spans="1:9" ht="13" customHeight="1" x14ac:dyDescent="0.3">
      <c r="A46" s="23">
        <v>180</v>
      </c>
      <c r="B46" s="7">
        <v>0.63</v>
      </c>
      <c r="C46" s="7">
        <f t="shared" si="4"/>
        <v>0.53549999999999998</v>
      </c>
      <c r="D46" s="22">
        <f t="shared" si="5"/>
        <v>123.24929971988796</v>
      </c>
      <c r="H46" s="16"/>
      <c r="I46" s="17"/>
    </row>
    <row r="47" spans="1:9" ht="13" customHeight="1" x14ac:dyDescent="0.3">
      <c r="A47" s="23">
        <v>190</v>
      </c>
      <c r="B47" s="7">
        <v>0.67</v>
      </c>
      <c r="C47" s="7">
        <f t="shared" si="4"/>
        <v>0.56950000000000001</v>
      </c>
      <c r="D47" s="22">
        <f t="shared" si="5"/>
        <v>115.89113257243196</v>
      </c>
      <c r="H47" s="16"/>
      <c r="I47" s="17"/>
    </row>
    <row r="48" spans="1:9" ht="13" customHeight="1" x14ac:dyDescent="0.3">
      <c r="A48" s="21">
        <v>200</v>
      </c>
      <c r="B48" s="7">
        <v>0.7</v>
      </c>
      <c r="C48" s="7">
        <f t="shared" si="4"/>
        <v>0.59499999999999997</v>
      </c>
      <c r="D48" s="22">
        <f t="shared" si="5"/>
        <v>110.92436974789916</v>
      </c>
      <c r="H48" s="16"/>
      <c r="I48" s="17"/>
    </row>
    <row r="49" spans="1:9" ht="13" customHeight="1" x14ac:dyDescent="0.3">
      <c r="A49" s="21">
        <v>210</v>
      </c>
      <c r="B49" s="7">
        <v>0.72</v>
      </c>
      <c r="C49" s="7">
        <f t="shared" si="4"/>
        <v>0.61199999999999999</v>
      </c>
      <c r="D49" s="22">
        <f t="shared" si="5"/>
        <v>107.84313725490196</v>
      </c>
      <c r="H49" s="16"/>
      <c r="I49" s="17"/>
    </row>
    <row r="50" spans="1:9" ht="13" customHeight="1" x14ac:dyDescent="0.3">
      <c r="A50" s="24">
        <v>220</v>
      </c>
      <c r="B50" s="7">
        <v>0.74</v>
      </c>
      <c r="C50" s="7">
        <f t="shared" si="4"/>
        <v>0.629</v>
      </c>
      <c r="D50" s="22">
        <f t="shared" si="5"/>
        <v>104.92845786963434</v>
      </c>
      <c r="E50" s="25"/>
      <c r="F50" s="16"/>
      <c r="G50" s="25"/>
      <c r="H50" s="16"/>
      <c r="I50" s="17"/>
    </row>
    <row r="51" spans="1:9" ht="13" customHeight="1" x14ac:dyDescent="0.3">
      <c r="A51" s="24">
        <v>230</v>
      </c>
      <c r="B51" s="7">
        <v>0.76</v>
      </c>
      <c r="C51" s="7">
        <f t="shared" si="4"/>
        <v>0.64600000000000002</v>
      </c>
      <c r="D51" s="22">
        <f t="shared" si="5"/>
        <v>102.16718266253869</v>
      </c>
      <c r="E51" s="25"/>
      <c r="F51" s="16"/>
      <c r="G51" s="25"/>
      <c r="H51" s="16"/>
      <c r="I51" s="17"/>
    </row>
    <row r="52" spans="1:9" ht="13" customHeight="1" x14ac:dyDescent="0.3">
      <c r="A52" s="24">
        <v>240</v>
      </c>
      <c r="B52" s="7">
        <v>0.78</v>
      </c>
      <c r="C52" s="7">
        <f t="shared" si="4"/>
        <v>0.66300000000000003</v>
      </c>
      <c r="D52" s="22">
        <f t="shared" si="5"/>
        <v>99.547511312217196</v>
      </c>
      <c r="E52" s="25"/>
      <c r="F52" s="16"/>
      <c r="G52" s="25"/>
      <c r="H52" s="16"/>
      <c r="I52" s="17"/>
    </row>
    <row r="53" spans="1:9" ht="13" customHeight="1" x14ac:dyDescent="0.3">
      <c r="A53" s="24">
        <v>250</v>
      </c>
      <c r="B53" s="7">
        <v>0.8</v>
      </c>
      <c r="C53" s="7">
        <f t="shared" si="4"/>
        <v>0.68</v>
      </c>
      <c r="D53" s="22">
        <f t="shared" si="5"/>
        <v>97.058823529411754</v>
      </c>
      <c r="E53" s="25"/>
      <c r="F53" s="16"/>
      <c r="G53" s="25"/>
      <c r="H53" s="16"/>
      <c r="I53" s="17"/>
    </row>
    <row r="54" spans="1:9" ht="13" customHeight="1" x14ac:dyDescent="0.3">
      <c r="A54" s="24">
        <v>260</v>
      </c>
      <c r="B54" s="7">
        <v>0.82</v>
      </c>
      <c r="C54" s="7">
        <f t="shared" si="4"/>
        <v>0.69699999999999995</v>
      </c>
      <c r="D54" s="22">
        <f t="shared" si="5"/>
        <v>94.691535150645635</v>
      </c>
      <c r="E54" s="25"/>
      <c r="F54" s="16"/>
      <c r="G54" s="25"/>
      <c r="H54" s="16"/>
      <c r="I54" s="17"/>
    </row>
    <row r="55" spans="1:9" ht="13" customHeight="1" x14ac:dyDescent="0.3">
      <c r="A55" s="24">
        <v>270</v>
      </c>
      <c r="B55" s="7">
        <v>0.84</v>
      </c>
      <c r="C55" s="7">
        <f t="shared" si="4"/>
        <v>0.71399999999999997</v>
      </c>
      <c r="D55" s="22">
        <f t="shared" si="5"/>
        <v>92.436974789915965</v>
      </c>
      <c r="E55" s="25"/>
      <c r="F55" s="16"/>
      <c r="G55" s="25"/>
      <c r="H55" s="16"/>
      <c r="I55" s="17"/>
    </row>
    <row r="56" spans="1:9" ht="13" customHeight="1" x14ac:dyDescent="0.3">
      <c r="A56" s="24">
        <v>280</v>
      </c>
      <c r="B56" s="7">
        <v>0.86</v>
      </c>
      <c r="C56" s="7">
        <f t="shared" si="4"/>
        <v>0.73099999999999998</v>
      </c>
      <c r="D56" s="22">
        <f t="shared" si="5"/>
        <v>90.287277701778393</v>
      </c>
      <c r="E56" s="25"/>
      <c r="F56" s="16"/>
      <c r="G56" s="25"/>
      <c r="H56" s="16"/>
      <c r="I56" s="17"/>
    </row>
    <row r="57" spans="1:9" ht="13" customHeight="1" x14ac:dyDescent="0.3">
      <c r="A57" s="24">
        <v>290</v>
      </c>
      <c r="B57" s="7">
        <v>0.88</v>
      </c>
      <c r="C57" s="7">
        <f t="shared" si="4"/>
        <v>0.748</v>
      </c>
      <c r="D57" s="22">
        <f t="shared" si="5"/>
        <v>88.235294117647058</v>
      </c>
      <c r="E57" s="25"/>
      <c r="F57" s="16"/>
      <c r="G57" s="25"/>
      <c r="H57" s="16"/>
      <c r="I57" s="17"/>
    </row>
    <row r="58" spans="1:9" ht="13" customHeight="1" x14ac:dyDescent="0.3">
      <c r="A58" s="24">
        <v>300</v>
      </c>
      <c r="B58" s="7">
        <v>0.9</v>
      </c>
      <c r="C58" s="7">
        <f t="shared" si="4"/>
        <v>0.76500000000000001</v>
      </c>
      <c r="D58" s="22">
        <f t="shared" si="5"/>
        <v>86.274509803921561</v>
      </c>
      <c r="E58" s="25"/>
      <c r="F58" s="16"/>
      <c r="G58" s="25"/>
      <c r="H58" s="16"/>
      <c r="I58" s="17"/>
    </row>
    <row r="59" spans="1:9" ht="13" customHeight="1" x14ac:dyDescent="0.3">
      <c r="A59" s="24">
        <v>310</v>
      </c>
      <c r="B59" s="7">
        <v>0.92</v>
      </c>
      <c r="C59" s="7">
        <f t="shared" si="4"/>
        <v>0.78200000000000003</v>
      </c>
      <c r="D59" s="22">
        <f t="shared" si="5"/>
        <v>84.398976982097182</v>
      </c>
      <c r="E59" s="25"/>
      <c r="F59" s="16"/>
      <c r="G59" s="25"/>
      <c r="H59" s="16"/>
      <c r="I59" s="17"/>
    </row>
    <row r="60" spans="1:9" ht="13" customHeight="1" x14ac:dyDescent="0.3">
      <c r="A60" s="24">
        <v>320</v>
      </c>
      <c r="B60" s="7">
        <v>0.94</v>
      </c>
      <c r="C60" s="7">
        <f t="shared" si="4"/>
        <v>0.79899999999999993</v>
      </c>
      <c r="D60" s="22">
        <f t="shared" si="5"/>
        <v>82.603254067584487</v>
      </c>
      <c r="E60" s="25"/>
      <c r="F60" s="16"/>
      <c r="G60" s="25"/>
      <c r="H60" s="16"/>
      <c r="I60" s="17"/>
    </row>
    <row r="61" spans="1:9" ht="13" customHeight="1" x14ac:dyDescent="0.3">
      <c r="A61" s="24">
        <v>330</v>
      </c>
      <c r="B61" s="7">
        <v>0.96</v>
      </c>
      <c r="C61" s="7">
        <f t="shared" si="4"/>
        <v>0.81599999999999995</v>
      </c>
      <c r="D61" s="22">
        <f t="shared" si="5"/>
        <v>80.882352941176478</v>
      </c>
      <c r="E61" s="25"/>
      <c r="F61" s="16"/>
      <c r="G61" s="25"/>
      <c r="H61" s="16"/>
      <c r="I61" s="17"/>
    </row>
    <row r="62" spans="1:9" ht="13" customHeight="1" x14ac:dyDescent="0.3">
      <c r="A62" s="24">
        <v>340</v>
      </c>
      <c r="B62" s="7">
        <v>0.97</v>
      </c>
      <c r="C62" s="7">
        <f t="shared" si="4"/>
        <v>0.82450000000000001</v>
      </c>
      <c r="D62" s="22">
        <f t="shared" si="5"/>
        <v>80.048514251061249</v>
      </c>
      <c r="E62" s="25"/>
      <c r="F62" s="16"/>
      <c r="G62" s="25"/>
      <c r="H62" s="16"/>
      <c r="I62" s="17"/>
    </row>
    <row r="63" spans="1:9" ht="13" customHeight="1" x14ac:dyDescent="0.3">
      <c r="A63" s="24">
        <v>350</v>
      </c>
      <c r="B63" s="7">
        <v>0.99</v>
      </c>
      <c r="C63" s="7">
        <f t="shared" si="4"/>
        <v>0.84150000000000003</v>
      </c>
      <c r="D63" s="22">
        <f t="shared" si="5"/>
        <v>78.431372549019599</v>
      </c>
      <c r="E63" s="25"/>
      <c r="F63" s="16"/>
      <c r="G63" s="25"/>
      <c r="H63" s="16"/>
      <c r="I63" s="17"/>
    </row>
    <row r="64" spans="1:9" ht="13" customHeight="1" x14ac:dyDescent="0.3">
      <c r="A64" s="24">
        <v>360</v>
      </c>
      <c r="B64" s="26">
        <v>1</v>
      </c>
      <c r="C64" s="7">
        <f t="shared" si="4"/>
        <v>0.85</v>
      </c>
      <c r="D64" s="22">
        <f t="shared" si="5"/>
        <v>77.64705882352942</v>
      </c>
      <c r="E64" s="25"/>
      <c r="F64" s="16"/>
      <c r="G64" s="25"/>
      <c r="H64" s="16"/>
      <c r="I64" s="17"/>
    </row>
    <row r="65" spans="1:9" ht="13" customHeight="1" x14ac:dyDescent="0.3">
      <c r="A65" s="24">
        <v>370</v>
      </c>
      <c r="B65" s="26">
        <v>1.02</v>
      </c>
      <c r="C65" s="7">
        <f t="shared" si="4"/>
        <v>0.86699999999999999</v>
      </c>
      <c r="D65" s="22">
        <f t="shared" si="5"/>
        <v>76.124567474048447</v>
      </c>
      <c r="E65" s="25"/>
      <c r="F65" s="16"/>
      <c r="G65" s="25"/>
      <c r="H65" s="16"/>
      <c r="I65" s="17"/>
    </row>
    <row r="66" spans="1:9" ht="13" customHeight="1" x14ac:dyDescent="0.3">
      <c r="A66" s="24">
        <v>380</v>
      </c>
      <c r="B66" s="26">
        <v>1.04</v>
      </c>
      <c r="C66" s="7">
        <f t="shared" si="4"/>
        <v>0.88400000000000001</v>
      </c>
      <c r="D66" s="22">
        <f t="shared" si="5"/>
        <v>74.660633484162901</v>
      </c>
      <c r="E66" s="25"/>
      <c r="F66" s="16"/>
      <c r="G66" s="25"/>
      <c r="H66" s="16"/>
      <c r="I66" s="17"/>
    </row>
    <row r="67" spans="1:9" ht="13" customHeight="1" x14ac:dyDescent="0.3">
      <c r="A67" s="24">
        <v>390</v>
      </c>
      <c r="B67" s="27">
        <v>1.05</v>
      </c>
      <c r="C67" s="7">
        <f t="shared" si="4"/>
        <v>0.89249999999999996</v>
      </c>
      <c r="D67" s="22">
        <f t="shared" si="5"/>
        <v>73.94957983193278</v>
      </c>
      <c r="E67" s="25"/>
      <c r="F67" s="16"/>
      <c r="G67" s="25"/>
      <c r="H67" s="16"/>
      <c r="I67" s="17"/>
    </row>
    <row r="68" spans="1:9" ht="13" customHeight="1" x14ac:dyDescent="0.3">
      <c r="A68" s="28">
        <v>400</v>
      </c>
      <c r="B68" s="27">
        <v>1.07</v>
      </c>
      <c r="C68" s="7">
        <f t="shared" si="4"/>
        <v>0.90949999999999998</v>
      </c>
      <c r="D68" s="22">
        <f t="shared" si="5"/>
        <v>72.567344694887296</v>
      </c>
      <c r="E68" s="25"/>
      <c r="F68" s="16"/>
      <c r="G68" s="25"/>
      <c r="H68" s="16"/>
      <c r="I68" s="17"/>
    </row>
    <row r="69" spans="1:9" ht="13" customHeight="1" x14ac:dyDescent="0.3">
      <c r="A69" s="28">
        <v>410</v>
      </c>
      <c r="B69" s="27">
        <v>1.08</v>
      </c>
      <c r="C69" s="7">
        <f t="shared" si="4"/>
        <v>0.91800000000000004</v>
      </c>
      <c r="D69" s="22">
        <f t="shared" si="5"/>
        <v>71.895424836601308</v>
      </c>
      <c r="E69" s="25"/>
      <c r="F69" s="16"/>
      <c r="G69" s="25"/>
      <c r="H69" s="16"/>
      <c r="I69" s="17"/>
    </row>
    <row r="70" spans="1:9" ht="13" customHeight="1" x14ac:dyDescent="0.3">
      <c r="A70" s="28">
        <v>420</v>
      </c>
      <c r="B70" s="27">
        <v>1.1000000000000001</v>
      </c>
      <c r="C70" s="7">
        <f t="shared" si="4"/>
        <v>0.93500000000000005</v>
      </c>
      <c r="D70" s="22">
        <f t="shared" si="5"/>
        <v>70.588235294117638</v>
      </c>
      <c r="E70" s="25"/>
      <c r="F70" s="16"/>
      <c r="G70" s="25"/>
      <c r="H70" s="16"/>
      <c r="I70" s="17"/>
    </row>
    <row r="71" spans="1:9" ht="13" customHeight="1" x14ac:dyDescent="0.3">
      <c r="A71" s="28">
        <v>430</v>
      </c>
      <c r="B71" s="27">
        <v>1.1100000000000001</v>
      </c>
      <c r="C71" s="7">
        <f t="shared" si="4"/>
        <v>0.94350000000000001</v>
      </c>
      <c r="D71" s="22">
        <f t="shared" si="5"/>
        <v>69.952305246422895</v>
      </c>
      <c r="E71" s="25"/>
      <c r="F71" s="16"/>
      <c r="G71" s="25"/>
      <c r="H71" s="16"/>
      <c r="I71" s="17"/>
    </row>
    <row r="72" spans="1:9" ht="13" customHeight="1" x14ac:dyDescent="0.3">
      <c r="A72" s="28">
        <v>440</v>
      </c>
      <c r="B72" s="27">
        <v>1.1299999999999999</v>
      </c>
      <c r="C72" s="7">
        <f t="shared" si="4"/>
        <v>0.96049999999999991</v>
      </c>
      <c r="D72" s="22">
        <f t="shared" si="5"/>
        <v>68.714211348256129</v>
      </c>
      <c r="E72" s="25"/>
      <c r="F72" s="16"/>
      <c r="G72" s="25"/>
      <c r="H72" s="16"/>
      <c r="I72" s="17"/>
    </row>
    <row r="73" spans="1:9" ht="13" customHeight="1" x14ac:dyDescent="0.3">
      <c r="A73" s="28">
        <v>450</v>
      </c>
      <c r="B73" s="27">
        <v>1.1399999999999999</v>
      </c>
      <c r="C73" s="7">
        <f t="shared" si="4"/>
        <v>0.96899999999999986</v>
      </c>
      <c r="D73" s="22">
        <f t="shared" si="5"/>
        <v>68.111455108359138</v>
      </c>
      <c r="E73" s="25"/>
      <c r="F73" s="16"/>
      <c r="G73" s="25"/>
      <c r="H73" s="16"/>
      <c r="I73" s="17"/>
    </row>
    <row r="74" spans="1:9" ht="13" customHeight="1" x14ac:dyDescent="0.3">
      <c r="A74" s="28">
        <v>460</v>
      </c>
      <c r="B74" s="27">
        <v>1.1599999999999999</v>
      </c>
      <c r="C74" s="7">
        <f t="shared" si="4"/>
        <v>0.98599999999999988</v>
      </c>
      <c r="D74" s="22">
        <f t="shared" si="5"/>
        <v>66.937119675456401</v>
      </c>
      <c r="E74" s="25"/>
      <c r="F74" s="16"/>
      <c r="G74" s="25"/>
      <c r="H74" s="16"/>
      <c r="I74" s="17"/>
    </row>
    <row r="75" spans="1:9" ht="13" customHeight="1" x14ac:dyDescent="0.3">
      <c r="A75" s="28">
        <v>470</v>
      </c>
      <c r="B75" s="27">
        <v>1.18</v>
      </c>
      <c r="C75" s="7">
        <f t="shared" si="4"/>
        <v>1.0029999999999999</v>
      </c>
      <c r="D75" s="22">
        <f t="shared" si="5"/>
        <v>65.802592223330024</v>
      </c>
      <c r="E75" s="25"/>
      <c r="F75" s="16"/>
      <c r="G75" s="25"/>
      <c r="H75" s="16"/>
      <c r="I75" s="17"/>
    </row>
    <row r="76" spans="1:9" ht="13" customHeight="1" x14ac:dyDescent="0.3">
      <c r="A76" s="28">
        <v>480</v>
      </c>
      <c r="B76" s="27">
        <v>1.19</v>
      </c>
      <c r="C76" s="7">
        <f t="shared" si="4"/>
        <v>1.0114999999999998</v>
      </c>
      <c r="D76" s="22">
        <f t="shared" si="5"/>
        <v>65.249629263470098</v>
      </c>
      <c r="E76" s="25"/>
      <c r="F76" s="16"/>
      <c r="G76" s="25"/>
      <c r="H76" s="16"/>
      <c r="I76" s="17"/>
    </row>
    <row r="77" spans="1:9" ht="13" customHeight="1" x14ac:dyDescent="0.3">
      <c r="A77" s="28">
        <v>490</v>
      </c>
      <c r="B77" s="27">
        <v>1.21</v>
      </c>
      <c r="C77" s="7">
        <f t="shared" si="4"/>
        <v>1.0285</v>
      </c>
      <c r="D77" s="22">
        <f t="shared" si="5"/>
        <v>64.171122994652407</v>
      </c>
      <c r="E77" s="25"/>
      <c r="F77" s="16"/>
      <c r="G77" s="25"/>
      <c r="H77" s="16"/>
      <c r="I77" s="17"/>
    </row>
    <row r="78" spans="1:9" ht="13" customHeight="1" x14ac:dyDescent="0.3">
      <c r="A78" s="24">
        <v>500</v>
      </c>
      <c r="B78" s="27">
        <v>1.22</v>
      </c>
      <c r="C78" s="7">
        <f t="shared" si="4"/>
        <v>1.0369999999999999</v>
      </c>
      <c r="D78" s="22">
        <f t="shared" si="5"/>
        <v>63.645130183220836</v>
      </c>
      <c r="E78" s="25"/>
      <c r="F78" s="16"/>
      <c r="G78" s="25"/>
      <c r="H78" s="16"/>
      <c r="I78" s="17"/>
    </row>
    <row r="79" spans="1:9" ht="13" customHeight="1" x14ac:dyDescent="0.3">
      <c r="A79" s="24">
        <v>510</v>
      </c>
      <c r="B79" s="27">
        <v>1.24</v>
      </c>
      <c r="C79" s="7">
        <f t="shared" si="4"/>
        <v>1.054</v>
      </c>
      <c r="D79" s="22">
        <f t="shared" si="5"/>
        <v>62.618595825426944</v>
      </c>
      <c r="E79" s="25"/>
      <c r="F79" s="16"/>
      <c r="G79" s="25"/>
      <c r="H79" s="16"/>
      <c r="I79" s="17"/>
    </row>
    <row r="80" spans="1:9" ht="14.15" customHeight="1" x14ac:dyDescent="0.3">
      <c r="A80" s="24">
        <v>520</v>
      </c>
      <c r="B80" s="27">
        <v>1.25</v>
      </c>
      <c r="C80" s="7">
        <f t="shared" si="4"/>
        <v>1.0625</v>
      </c>
      <c r="D80" s="22">
        <f t="shared" si="5"/>
        <v>62.117647058823529</v>
      </c>
      <c r="E80" s="25"/>
      <c r="F80" s="16"/>
      <c r="G80" s="25"/>
    </row>
    <row r="81" spans="1:7" ht="12" customHeight="1" x14ac:dyDescent="0.3">
      <c r="A81" s="24">
        <v>530</v>
      </c>
      <c r="B81" s="27">
        <v>1.27</v>
      </c>
      <c r="C81" s="7">
        <f t="shared" si="4"/>
        <v>1.0794999999999999</v>
      </c>
      <c r="D81" s="22">
        <f t="shared" si="5"/>
        <v>61.139416396479859</v>
      </c>
      <c r="E81" s="25"/>
      <c r="F81" s="16"/>
      <c r="G81" s="25"/>
    </row>
    <row r="82" spans="1:7" ht="12" customHeight="1" x14ac:dyDescent="0.3">
      <c r="A82" s="24">
        <v>540</v>
      </c>
      <c r="B82" s="27">
        <v>1.28</v>
      </c>
      <c r="C82" s="7">
        <f t="shared" si="4"/>
        <v>1.0880000000000001</v>
      </c>
      <c r="D82" s="22">
        <f t="shared" si="5"/>
        <v>60.661764705882348</v>
      </c>
      <c r="E82" s="25"/>
      <c r="F82" s="16"/>
      <c r="G82" s="25"/>
    </row>
    <row r="83" spans="1:7" ht="12" customHeight="1" x14ac:dyDescent="0.3">
      <c r="A83" s="24">
        <v>550</v>
      </c>
      <c r="B83" s="27">
        <v>1.3</v>
      </c>
      <c r="C83" s="7">
        <f t="shared" si="4"/>
        <v>1.105</v>
      </c>
      <c r="D83" s="22">
        <f t="shared" si="5"/>
        <v>59.728506787330318</v>
      </c>
      <c r="E83" s="25"/>
      <c r="F83" s="16"/>
      <c r="G83" s="25"/>
    </row>
    <row r="84" spans="1:7" ht="12" customHeight="1" x14ac:dyDescent="0.3">
      <c r="A84" s="24">
        <v>560</v>
      </c>
      <c r="B84" s="27">
        <v>1.32</v>
      </c>
      <c r="C84" s="7">
        <f t="shared" si="4"/>
        <v>1.1220000000000001</v>
      </c>
      <c r="D84" s="22">
        <f t="shared" si="5"/>
        <v>58.823529411764703</v>
      </c>
      <c r="E84" s="25"/>
      <c r="F84" s="16"/>
      <c r="G84" s="25"/>
    </row>
    <row r="85" spans="1:7" ht="12" customHeight="1" x14ac:dyDescent="0.3">
      <c r="A85" s="24">
        <v>570</v>
      </c>
      <c r="B85" s="27">
        <v>1.34</v>
      </c>
      <c r="C85" s="7">
        <f t="shared" si="4"/>
        <v>1.139</v>
      </c>
      <c r="D85" s="22">
        <f t="shared" si="5"/>
        <v>57.945566286215978</v>
      </c>
      <c r="E85" s="25"/>
      <c r="F85" s="16"/>
      <c r="G85" s="25"/>
    </row>
    <row r="86" spans="1:7" ht="12" customHeight="1" x14ac:dyDescent="0.3">
      <c r="A86" s="24">
        <v>580</v>
      </c>
      <c r="B86" s="27">
        <v>1.36</v>
      </c>
      <c r="C86" s="7">
        <f t="shared" si="4"/>
        <v>1.1560000000000001</v>
      </c>
      <c r="D86" s="22">
        <f t="shared" si="5"/>
        <v>57.093425605536325</v>
      </c>
      <c r="E86" s="25"/>
      <c r="F86" s="16"/>
      <c r="G86" s="25"/>
    </row>
    <row r="87" spans="1:7" ht="12" customHeight="1" x14ac:dyDescent="0.3">
      <c r="A87" s="24">
        <v>590</v>
      </c>
      <c r="B87" s="27">
        <v>1.38</v>
      </c>
      <c r="C87" s="7">
        <f t="shared" si="4"/>
        <v>1.1729999999999998</v>
      </c>
      <c r="D87" s="22">
        <f t="shared" si="5"/>
        <v>56.265984654731469</v>
      </c>
      <c r="E87" s="25"/>
      <c r="F87" s="16"/>
      <c r="G87" s="25"/>
    </row>
    <row r="88" spans="1:7" ht="12" customHeight="1" x14ac:dyDescent="0.3">
      <c r="A88" s="24">
        <v>600</v>
      </c>
      <c r="B88" s="27">
        <v>1.4</v>
      </c>
      <c r="C88" s="7">
        <f t="shared" si="4"/>
        <v>1.19</v>
      </c>
      <c r="D88" s="22">
        <f t="shared" si="5"/>
        <v>55.462184873949582</v>
      </c>
      <c r="E88" s="25"/>
      <c r="F88" s="16"/>
      <c r="G88" s="25"/>
    </row>
    <row r="89" spans="1:7" ht="12" customHeight="1" x14ac:dyDescent="0.3">
      <c r="A89" s="24">
        <v>610</v>
      </c>
      <c r="B89" s="27">
        <v>1.42</v>
      </c>
      <c r="C89" s="7">
        <f t="shared" si="4"/>
        <v>1.2069999999999999</v>
      </c>
      <c r="D89" s="22">
        <f t="shared" si="5"/>
        <v>54.68102734051368</v>
      </c>
      <c r="E89" s="25"/>
      <c r="F89" s="16"/>
      <c r="G89" s="25"/>
    </row>
    <row r="90" spans="1:7" ht="12" customHeight="1" x14ac:dyDescent="0.3">
      <c r="A90" s="24">
        <v>620</v>
      </c>
      <c r="B90" s="27">
        <v>1.44</v>
      </c>
      <c r="C90" s="7">
        <f t="shared" si="4"/>
        <v>1.224</v>
      </c>
      <c r="D90" s="22">
        <f t="shared" si="5"/>
        <v>53.921568627450981</v>
      </c>
      <c r="E90" s="25"/>
      <c r="F90" s="16"/>
      <c r="G90" s="25"/>
    </row>
    <row r="91" spans="1:7" x14ac:dyDescent="0.3">
      <c r="A91" s="24">
        <v>630</v>
      </c>
      <c r="B91" s="27">
        <v>1.46</v>
      </c>
      <c r="C91" s="7">
        <f t="shared" si="4"/>
        <v>1.2409999999999999</v>
      </c>
      <c r="D91" s="22">
        <f t="shared" si="5"/>
        <v>53.182917002417412</v>
      </c>
      <c r="E91" s="25"/>
      <c r="F91" s="16"/>
      <c r="G91" s="25"/>
    </row>
    <row r="92" spans="1:7" x14ac:dyDescent="0.3">
      <c r="A92" s="24">
        <v>640</v>
      </c>
      <c r="B92" s="27">
        <v>1.48</v>
      </c>
      <c r="C92" s="7">
        <f t="shared" si="4"/>
        <v>1.258</v>
      </c>
      <c r="D92" s="22">
        <f t="shared" si="5"/>
        <v>52.464228934817172</v>
      </c>
      <c r="E92" s="25"/>
      <c r="F92" s="16"/>
      <c r="G92" s="25"/>
    </row>
    <row r="93" spans="1:7" x14ac:dyDescent="0.3">
      <c r="A93" s="24">
        <v>650</v>
      </c>
      <c r="B93" s="27">
        <v>1.5</v>
      </c>
      <c r="C93" s="7">
        <f t="shared" si="4"/>
        <v>1.2749999999999999</v>
      </c>
      <c r="D93" s="22">
        <f t="shared" si="5"/>
        <v>51.764705882352942</v>
      </c>
      <c r="E93" s="25"/>
      <c r="F93" s="16"/>
      <c r="G93" s="25"/>
    </row>
    <row r="94" spans="1:7" x14ac:dyDescent="0.3">
      <c r="A94" s="24">
        <v>660</v>
      </c>
      <c r="B94" s="27">
        <v>1.52</v>
      </c>
      <c r="C94" s="7">
        <f t="shared" si="4"/>
        <v>1.292</v>
      </c>
      <c r="D94" s="22">
        <f t="shared" si="5"/>
        <v>51.083591331269346</v>
      </c>
      <c r="E94" s="25"/>
      <c r="F94" s="16"/>
      <c r="G94" s="25"/>
    </row>
    <row r="95" spans="1:7" x14ac:dyDescent="0.3">
      <c r="A95" s="24">
        <v>670</v>
      </c>
      <c r="B95" s="27">
        <v>1.54</v>
      </c>
      <c r="C95" s="7">
        <f t="shared" si="4"/>
        <v>1.3089999999999999</v>
      </c>
      <c r="D95" s="22">
        <f t="shared" si="5"/>
        <v>50.420168067226896</v>
      </c>
      <c r="E95" s="25"/>
      <c r="F95" s="16"/>
      <c r="G95" s="25"/>
    </row>
    <row r="96" spans="1:7" x14ac:dyDescent="0.3">
      <c r="A96" s="24">
        <v>680</v>
      </c>
      <c r="B96" s="27">
        <v>1.56</v>
      </c>
      <c r="C96" s="7">
        <f t="shared" ref="C96:C98" si="6">B96*0.85</f>
        <v>1.3260000000000001</v>
      </c>
      <c r="D96" s="22">
        <f t="shared" si="5"/>
        <v>49.773755656108598</v>
      </c>
      <c r="E96" s="25"/>
      <c r="F96" s="16"/>
      <c r="G96" s="25"/>
    </row>
    <row r="97" spans="1:7" x14ac:dyDescent="0.3">
      <c r="A97" s="24">
        <v>690</v>
      </c>
      <c r="B97" s="27">
        <v>1.58</v>
      </c>
      <c r="C97" s="7">
        <f t="shared" si="6"/>
        <v>1.343</v>
      </c>
      <c r="D97" s="22">
        <f t="shared" si="5"/>
        <v>49.143708116157853</v>
      </c>
      <c r="E97" s="25"/>
      <c r="F97" s="16"/>
      <c r="G97" s="25"/>
    </row>
    <row r="98" spans="1:7" x14ac:dyDescent="0.3">
      <c r="A98" s="24">
        <v>700</v>
      </c>
      <c r="B98" s="7">
        <v>1.6</v>
      </c>
      <c r="C98" s="7">
        <f t="shared" si="6"/>
        <v>1.36</v>
      </c>
      <c r="D98" s="22">
        <f t="shared" ref="D98" si="7">$F$32/C98</f>
        <v>48.529411764705877</v>
      </c>
      <c r="E98" s="25"/>
      <c r="F98" s="16"/>
      <c r="G98" s="25"/>
    </row>
    <row r="99" spans="1:7" x14ac:dyDescent="0.3">
      <c r="A99" s="20"/>
      <c r="B99" s="29"/>
      <c r="C99" s="29"/>
      <c r="D99" s="16"/>
      <c r="E99" s="25"/>
      <c r="F99" s="16"/>
      <c r="G99" s="25"/>
    </row>
  </sheetData>
  <mergeCells count="4">
    <mergeCell ref="A31:D31"/>
    <mergeCell ref="A1:D1"/>
    <mergeCell ref="A10:D10"/>
    <mergeCell ref="E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Pedro Martinez</cp:lastModifiedBy>
  <dcterms:created xsi:type="dcterms:W3CDTF">2024-06-19T12:51:26Z</dcterms:created>
  <dcterms:modified xsi:type="dcterms:W3CDTF">2024-06-19T11:39:06Z</dcterms:modified>
</cp:coreProperties>
</file>